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8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<sst xmlns="http://schemas.openxmlformats.org/spreadsheetml/2006/main" count="223" uniqueCount="76">
  <si>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</si>
  <si>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</si>
  <si>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</si>
  <si>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</si>
  <si>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</si>
  <si>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</si>
  <si>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</si>
  <si>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</si>
  <si>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</si>
  <si>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Задолж-сть на 31.12.2018 г</t>
  </si>
  <si>
    <t>Дата заключения договора</t>
  </si>
  <si>
    <t>Улица</t>
  </si>
  <si>
    <t>Дом</t>
  </si>
  <si>
    <t>Циолковского</t>
  </si>
  <si>
    <t>32\2</t>
  </si>
  <si>
    <t>01.09.2012 г.</t>
  </si>
  <si>
    <t>ИТОГО ПО ДОМУ</t>
  </si>
  <si>
    <t>Январь 2018г.</t>
  </si>
  <si>
    <t>Вид работ</t>
  </si>
  <si>
    <t>Место проведения работ</t>
  </si>
  <si>
    <t xml:space="preserve">Установка светильника в подъезде жилого дома </t>
  </si>
  <si>
    <t>Циолковского 32/2</t>
  </si>
  <si>
    <t xml:space="preserve">Установка замка на щит этажный в жилом доме </t>
  </si>
  <si>
    <t>2-й подъезд (5-й этаж)</t>
  </si>
  <si>
    <t>Февраль 2018 г</t>
  </si>
  <si>
    <t>ремонт мягкой кровли</t>
  </si>
  <si>
    <t>Под. 1 кв.13,14,15 Под.2 кв. 61,63</t>
  </si>
  <si>
    <t>июнь 2018г.</t>
  </si>
  <si>
    <t xml:space="preserve">Установка адресной таблички </t>
  </si>
  <si>
    <t>июль 2018г.</t>
  </si>
  <si>
    <t xml:space="preserve">Установка автоматов </t>
  </si>
  <si>
    <t>кв.7</t>
  </si>
  <si>
    <t>Август 2018г</t>
  </si>
  <si>
    <t>Смена трубопровода ф 110 мм</t>
  </si>
  <si>
    <t>кв.64-67</t>
  </si>
  <si>
    <t xml:space="preserve">Ремонт освещения в подвале </t>
  </si>
  <si>
    <t xml:space="preserve">Периодический осмотр вентиляционных и дымовых каналов </t>
  </si>
  <si>
    <t>кв.1,3,4,5,6,7,9,10,13,16,17,19,20,21,22,23,25,27,29,31,34,36,37,38,40,44,45,46,49,50,51,52,53,56,58,59,62,63,64,66,67,69,71,75,76,78</t>
  </si>
  <si>
    <t xml:space="preserve">Установка антимагнитных пломб </t>
  </si>
  <si>
    <t>Сентябрь 2018г.</t>
  </si>
  <si>
    <t>Смена трубопровода ф 25 мм</t>
  </si>
  <si>
    <t>Циолковского ,32/2</t>
  </si>
  <si>
    <t>Ремонт оборудования в МОП (смена автоматов 32 А,зажим «орех»,шины нулевой)</t>
  </si>
  <si>
    <t>октябрь 2018г.</t>
  </si>
  <si>
    <t>промывка системы цо</t>
  </si>
  <si>
    <t>ремонт электроосвещения (смена лампы)</t>
  </si>
  <si>
    <t>МОП</t>
  </si>
  <si>
    <t>ноябрь 2018г.</t>
  </si>
  <si>
    <t>ремонт освещения в МОП (смена лампы)</t>
  </si>
  <si>
    <t xml:space="preserve">установка таблички информационной </t>
  </si>
  <si>
    <t>ремонт межпанельных швов и демонтаж и монтаж балконного навеса</t>
  </si>
  <si>
    <t>Декабрь 2018 г</t>
  </si>
  <si>
    <t xml:space="preserve">устройство мусорных контейнеров (металлический 6 шт по 0,75 м 3 ) на территории двора жилого дома </t>
  </si>
  <si>
    <t>Январь 2018 г</t>
  </si>
  <si>
    <t>Планово-предупредительный ремонт щита этажного в жилом доме</t>
  </si>
  <si>
    <t>4-й подъезд (1-й этаж)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</si>
  <si>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</si>
  <si>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</si>
  <si>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</si>
  <si>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Март 2018 г</t>
  </si>
  <si>
    <t>Апрель 2018 г</t>
  </si>
  <si>
    <t>слив воды из системы ЦО</t>
  </si>
  <si>
    <t>Май 2018г</t>
  </si>
  <si>
    <t>Июнь 2018г</t>
  </si>
  <si>
    <t>Благоустройство придомовой территории (окраска деревьев и ж/б бордюров )</t>
  </si>
  <si>
    <t>Июль 2018г</t>
  </si>
  <si>
    <t>Планово-предупредительный ремонт ЩР и ВРУ</t>
  </si>
  <si>
    <t>Дезинсекция подвальных помещений</t>
  </si>
  <si>
    <t>Смена трубопровода ф 110мм</t>
  </si>
  <si>
    <t>кв.15(фановая труба)</t>
  </si>
  <si>
    <t>ликвидация воздушных пробок в стояках</t>
  </si>
  <si>
    <t>кв.17,21,24,27,30</t>
  </si>
  <si>
    <t xml:space="preserve">благоустройство МКД </t>
  </si>
  <si>
    <t>кв.34,38,41,44,47</t>
  </si>
  <si>
    <t>декабрь 2018г.</t>
  </si>
  <si>
    <t xml:space="preserve">обходы и осмотры подвала и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</si>
</sst>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2" fillId="0" borderId="0" xfId="0" applyNumberFormat="1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67">
          <cell r="E767">
            <v>18247.57</v>
          </cell>
          <cell r="F767">
            <v>-8313.78</v>
          </cell>
          <cell r="G767">
            <v>186254.52</v>
          </cell>
          <cell r="H767">
            <v>181593.72</v>
          </cell>
          <cell r="I767">
            <v>438151.23000000004</v>
          </cell>
          <cell r="J767">
            <v>-264871.29000000004</v>
          </cell>
          <cell r="K767">
            <v>22908.369999999995</v>
          </cell>
        </row>
        <row r="768"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4">
          <cell r="E774">
            <v>8930.8</v>
          </cell>
          <cell r="F774">
            <v>-131044.66</v>
          </cell>
          <cell r="G774">
            <v>50436.74</v>
          </cell>
          <cell r="H774">
            <v>49176.469999999994</v>
          </cell>
          <cell r="I774">
            <v>37796.189999999995</v>
          </cell>
          <cell r="J774">
            <v>-119664.38</v>
          </cell>
          <cell r="K774">
            <v>10191.07</v>
          </cell>
        </row>
        <row r="775">
          <cell r="E775">
            <v>6475.11</v>
          </cell>
          <cell r="F775">
            <v>-6475.11</v>
          </cell>
          <cell r="G775">
            <v>74172.24</v>
          </cell>
          <cell r="H775">
            <v>72316.77999999998</v>
          </cell>
          <cell r="I775">
            <v>14834.450000000004</v>
          </cell>
          <cell r="J775">
            <v>51007.21999999998</v>
          </cell>
          <cell r="K775">
            <v>8330.570000000022</v>
          </cell>
        </row>
        <row r="776">
          <cell r="E776">
            <v>-32.7</v>
          </cell>
          <cell r="F776">
            <v>29046.63</v>
          </cell>
          <cell r="G776">
            <v>24724.08</v>
          </cell>
          <cell r="H776">
            <v>24105.560000000005</v>
          </cell>
          <cell r="I776">
            <v>0</v>
          </cell>
          <cell r="J776">
            <v>53152.19</v>
          </cell>
          <cell r="K776">
            <v>585.8199999999961</v>
          </cell>
        </row>
        <row r="777">
          <cell r="E777">
            <v>-168.3</v>
          </cell>
          <cell r="F777">
            <v>-8212.35</v>
          </cell>
          <cell r="G777">
            <v>18543.09</v>
          </cell>
          <cell r="H777">
            <v>18079.169999999995</v>
          </cell>
          <cell r="I777">
            <v>17179</v>
          </cell>
          <cell r="J777">
            <v>-7312.180000000006</v>
          </cell>
          <cell r="K777">
            <v>295.62000000000626</v>
          </cell>
        </row>
        <row r="778">
          <cell r="E778">
            <v>491.87</v>
          </cell>
          <cell r="F778">
            <v>-15634.03</v>
          </cell>
          <cell r="G778">
            <v>4203.049999999999</v>
          </cell>
          <cell r="H778">
            <v>4097.93</v>
          </cell>
          <cell r="I778">
            <v>4742.4</v>
          </cell>
          <cell r="J778">
            <v>-16278.5</v>
          </cell>
          <cell r="K778">
            <v>596.9899999999989</v>
          </cell>
        </row>
        <row r="779">
          <cell r="E779">
            <v>14.67</v>
          </cell>
          <cell r="F779">
            <v>600.45</v>
          </cell>
          <cell r="G779">
            <v>123.61</v>
          </cell>
          <cell r="H779">
            <v>120.52999999999999</v>
          </cell>
          <cell r="I779">
            <v>0</v>
          </cell>
          <cell r="J779">
            <v>720.98</v>
          </cell>
          <cell r="K779">
            <v>17.750000000000014</v>
          </cell>
        </row>
        <row r="780">
          <cell r="E780">
            <v>2965.03</v>
          </cell>
          <cell r="F780">
            <v>-2965.03</v>
          </cell>
          <cell r="G780">
            <v>39146.479999999996</v>
          </cell>
          <cell r="H780">
            <v>38167.12</v>
          </cell>
          <cell r="I780">
            <v>7829.299999999996</v>
          </cell>
          <cell r="J780">
            <v>27372.790000000008</v>
          </cell>
          <cell r="K780">
            <v>3944.389999999992</v>
          </cell>
        </row>
        <row r="781">
          <cell r="E781">
            <v>1687.23</v>
          </cell>
          <cell r="F781">
            <v>-237684.95</v>
          </cell>
          <cell r="G781">
            <v>14422.4</v>
          </cell>
          <cell r="H781">
            <v>14061.55</v>
          </cell>
          <cell r="I781">
            <v>59143.511699999995</v>
          </cell>
          <cell r="J781">
            <v>-282766.9117</v>
          </cell>
          <cell r="K781">
            <v>2048.08</v>
          </cell>
        </row>
        <row r="782">
          <cell r="E782">
            <v>438.88</v>
          </cell>
          <cell r="F782">
            <v>-36776.86</v>
          </cell>
          <cell r="G782">
            <v>3749.7700000000004</v>
          </cell>
          <cell r="H782">
            <v>3656</v>
          </cell>
          <cell r="I782">
            <v>0</v>
          </cell>
          <cell r="J782">
            <v>-33120.86</v>
          </cell>
          <cell r="K782">
            <v>532.6500000000005</v>
          </cell>
        </row>
        <row r="784">
          <cell r="E784">
            <v>6125.8</v>
          </cell>
          <cell r="F784">
            <v>-6094.79</v>
          </cell>
          <cell r="G784">
            <v>75545.80000000002</v>
          </cell>
          <cell r="H784">
            <v>72727.73999999999</v>
          </cell>
          <cell r="I784">
            <v>75545.80000000002</v>
          </cell>
          <cell r="J784">
            <v>-8912.85000000002</v>
          </cell>
          <cell r="K784">
            <v>8943.86000000003</v>
          </cell>
        </row>
        <row r="785">
          <cell r="E785">
            <v>74907.61</v>
          </cell>
          <cell r="F785">
            <v>-74907.61</v>
          </cell>
          <cell r="G785">
            <v>274660.66</v>
          </cell>
          <cell r="H785">
            <v>299029.98999999993</v>
          </cell>
          <cell r="I785">
            <v>274660.66</v>
          </cell>
          <cell r="J785">
            <v>-50538.28000000003</v>
          </cell>
          <cell r="K785">
            <v>50538.28000000003</v>
          </cell>
        </row>
        <row r="786">
          <cell r="E786">
            <v>134295.43</v>
          </cell>
          <cell r="F786">
            <v>-134295.43</v>
          </cell>
          <cell r="G786">
            <v>516788.29000000004</v>
          </cell>
          <cell r="H786">
            <v>554526.2299999999</v>
          </cell>
          <cell r="I786">
            <v>516788.29000000004</v>
          </cell>
          <cell r="J786">
            <v>-96557.49000000017</v>
          </cell>
          <cell r="K786">
            <v>96557.4900000001</v>
          </cell>
        </row>
        <row r="787">
          <cell r="E787">
            <v>465.86</v>
          </cell>
          <cell r="F787">
            <v>-465.86</v>
          </cell>
          <cell r="G787">
            <v>11755.56</v>
          </cell>
          <cell r="H787">
            <v>11431.7</v>
          </cell>
          <cell r="I787">
            <v>11755.56</v>
          </cell>
          <cell r="J787">
            <v>-789.7199999999993</v>
          </cell>
          <cell r="K787">
            <v>789.7199999999993</v>
          </cell>
        </row>
        <row r="788">
          <cell r="E788">
            <v>1880.59</v>
          </cell>
          <cell r="F788">
            <v>-1880.59</v>
          </cell>
          <cell r="G788">
            <v>39981.86</v>
          </cell>
          <cell r="H788">
            <v>38928.76</v>
          </cell>
          <cell r="I788">
            <v>39981.86</v>
          </cell>
          <cell r="J788">
            <v>-2933.689999999995</v>
          </cell>
          <cell r="K788">
            <v>2933.689999999995</v>
          </cell>
        </row>
        <row r="789">
          <cell r="E789">
            <v>3337.87</v>
          </cell>
          <cell r="F789">
            <v>-3337.87</v>
          </cell>
          <cell r="G789">
            <v>2186.44</v>
          </cell>
          <cell r="H789">
            <v>2151.8</v>
          </cell>
          <cell r="I789">
            <v>2186.44</v>
          </cell>
          <cell r="J789">
            <v>-3372.5099999999998</v>
          </cell>
          <cell r="K789">
            <v>3372.5099999999993</v>
          </cell>
        </row>
        <row r="790">
          <cell r="E790">
            <v>1250.57</v>
          </cell>
          <cell r="F790">
            <v>-1250.57</v>
          </cell>
          <cell r="G790">
            <v>841.12</v>
          </cell>
          <cell r="H790">
            <v>823.43</v>
          </cell>
          <cell r="I790">
            <v>841.12</v>
          </cell>
          <cell r="J790">
            <v>-1268.26</v>
          </cell>
          <cell r="K790">
            <v>1268.2600000000002</v>
          </cell>
        </row>
        <row r="791">
          <cell r="E791">
            <v>1340.5</v>
          </cell>
          <cell r="F791">
            <v>582.88</v>
          </cell>
          <cell r="G791">
            <v>15658.8</v>
          </cell>
          <cell r="H791">
            <v>15217.740000000002</v>
          </cell>
          <cell r="I791">
            <v>15658.8</v>
          </cell>
          <cell r="J791">
            <v>141.82000000000153</v>
          </cell>
          <cell r="K791">
            <v>1781.5599999999977</v>
          </cell>
        </row>
        <row r="792">
          <cell r="E792">
            <v>7565.08</v>
          </cell>
          <cell r="F792">
            <v>-7565.08</v>
          </cell>
          <cell r="G792">
            <v>103842.06</v>
          </cell>
          <cell r="H792">
            <v>98925.12000000001</v>
          </cell>
          <cell r="I792">
            <v>103842.06</v>
          </cell>
          <cell r="J792">
            <v>-12482.01999999999</v>
          </cell>
          <cell r="K792">
            <v>12482.01999999999</v>
          </cell>
        </row>
        <row r="793">
          <cell r="E793">
            <v>10049.9</v>
          </cell>
          <cell r="F793">
            <v>-10049.9</v>
          </cell>
          <cell r="G793">
            <v>111258.36</v>
          </cell>
          <cell r="H793">
            <v>108495.14</v>
          </cell>
          <cell r="I793">
            <v>111258.36</v>
          </cell>
          <cell r="J793">
            <v>-12813.119999999995</v>
          </cell>
          <cell r="K793">
            <v>12813.119999999995</v>
          </cell>
        </row>
        <row r="794">
          <cell r="E794">
            <v>8572.35</v>
          </cell>
          <cell r="F794">
            <v>-8572.35</v>
          </cell>
          <cell r="G794">
            <v>92303.64</v>
          </cell>
          <cell r="H794">
            <v>89898.10000000002</v>
          </cell>
          <cell r="I794">
            <v>92303.64</v>
          </cell>
          <cell r="J794">
            <v>-10977.889999999985</v>
          </cell>
          <cell r="K794">
            <v>10977.889999999985</v>
          </cell>
        </row>
        <row r="795">
          <cell r="E795">
            <v>2901.39</v>
          </cell>
          <cell r="F795">
            <v>-2901.39</v>
          </cell>
          <cell r="G795">
            <v>43269.48</v>
          </cell>
          <cell r="H795">
            <v>41976.67</v>
          </cell>
          <cell r="I795">
            <v>43269.48</v>
          </cell>
          <cell r="J795">
            <v>-4194.200000000004</v>
          </cell>
          <cell r="K795">
            <v>4194.200000000004</v>
          </cell>
        </row>
        <row r="796">
          <cell r="E796">
            <v>2735.07</v>
          </cell>
          <cell r="F796">
            <v>-2735.07</v>
          </cell>
          <cell r="G796">
            <v>0</v>
          </cell>
          <cell r="H796">
            <v>7.8</v>
          </cell>
          <cell r="I796">
            <v>0</v>
          </cell>
          <cell r="J796">
            <v>-2727.27</v>
          </cell>
          <cell r="K796">
            <v>2727.27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PageLayoutView="0" workbookViewId="0" topLeftCell="A1">
      <selection activeCell="A35" sqref="A6:IV35"/>
    </sheetView>
  </sheetViews>
  <sheetFormatPr defaultColWidth="11.57421875" defaultRowHeight="12.75"/>
  <cols>
    <col min="1" max="1" width="4.421875" style="0" customWidth="1"/>
    <col min="2" max="2" width="24.8515625" style="0" customWidth="1"/>
    <col min="3" max="3" width="7.140625" style="0" customWidth="1"/>
    <col min="4" max="4" width="17.28125" style="0" customWidth="1"/>
    <col min="5" max="5" width="18.140625" style="0" customWidth="1"/>
    <col min="6" max="6" width="24.140625" style="0" customWidth="1"/>
    <col min="7" max="7" width="18.8515625" style="0" customWidth="1"/>
    <col min="8" max="8" width="24.421875" style="0" customWidth="1"/>
    <col min="9" max="9" width="19.00390625" style="0" customWidth="1"/>
    <col min="10" max="10" width="19.421875" style="0" customWidth="1"/>
    <col min="11" max="11" width="17.8515625" style="0" customWidth="1"/>
  </cols>
  <sheetData>
    <row r="1" spans="1:11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30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>
        <v>24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2</v>
      </c>
      <c r="B6" s="10"/>
      <c r="C6" s="10"/>
      <c r="D6" s="11">
        <f>'[1]Лицевые счета домов свод'!E767</f>
        <v>18247.57</v>
      </c>
      <c r="E6" s="11">
        <f>'[1]Лицевые счета домов свод'!F767</f>
        <v>-8313.78</v>
      </c>
      <c r="F6" s="11">
        <f>'[1]Лицевые счета домов свод'!G767</f>
        <v>186254.52</v>
      </c>
      <c r="G6" s="11">
        <f>'[1]Лицевые счета домов свод'!H767</f>
        <v>181593.72</v>
      </c>
      <c r="H6" s="11">
        <f>'[1]Лицевые счета домов свод'!I767</f>
        <v>438151.23000000004</v>
      </c>
      <c r="I6" s="11">
        <f>'[1]Лицевые счета домов свод'!J767</f>
        <v>-264871.29000000004</v>
      </c>
      <c r="J6" s="11">
        <f>'[1]Лицевые счета домов свод'!K767</f>
        <v>22908.369999999995</v>
      </c>
      <c r="K6" s="12"/>
    </row>
    <row r="7" spans="1:11" ht="15" hidden="1">
      <c r="A7" s="10"/>
      <c r="B7" s="10"/>
      <c r="C7" s="10"/>
      <c r="D7" s="11">
        <f>'[1]Лицевые счета домов свод'!E768</f>
        <v>0</v>
      </c>
      <c r="E7" s="11">
        <f>'[1]Лицевые счета домов свод'!F768</f>
        <v>0</v>
      </c>
      <c r="F7" s="11">
        <f>'[1]Лицевые счета домов свод'!G768</f>
        <v>0</v>
      </c>
      <c r="G7" s="11">
        <f>'[1]Лицевые счета домов свод'!H768</f>
        <v>0</v>
      </c>
      <c r="H7" s="11">
        <f>'[1]Лицевые счета домов свод'!I768</f>
        <v>0</v>
      </c>
      <c r="I7" s="11">
        <f>'[1]Лицевые счета домов свод'!J768</f>
        <v>0</v>
      </c>
      <c r="J7" s="11">
        <f>'[1]Лицевые счета домов свод'!K768</f>
        <v>0</v>
      </c>
      <c r="K7" s="12"/>
    </row>
    <row r="8" spans="1:11" ht="15" hidden="1">
      <c r="A8" s="10"/>
      <c r="B8" s="10"/>
      <c r="C8" s="10"/>
      <c r="D8" s="11">
        <f>'[1]Лицевые счета домов свод'!E769</f>
        <v>0</v>
      </c>
      <c r="E8" s="11">
        <f>'[1]Лицевые счета домов свод'!F769</f>
        <v>0</v>
      </c>
      <c r="F8" s="11">
        <f>'[1]Лицевые счета домов свод'!G769</f>
        <v>0</v>
      </c>
      <c r="G8" s="11">
        <f>'[1]Лицевые счета домов свод'!H769</f>
        <v>0</v>
      </c>
      <c r="H8" s="11">
        <f>'[1]Лицевые счета домов свод'!I769</f>
        <v>0</v>
      </c>
      <c r="I8" s="11">
        <f>'[1]Лицевые счета домов свод'!J769</f>
        <v>0</v>
      </c>
      <c r="J8" s="11">
        <f>'[1]Лицевые счета домов свод'!K769</f>
        <v>0</v>
      </c>
      <c r="K8" s="12"/>
    </row>
    <row r="9" spans="1:11" ht="15" hidden="1">
      <c r="A9" s="10"/>
      <c r="B9" s="10"/>
      <c r="C9" s="10"/>
      <c r="D9" s="11">
        <f>'[1]Лицевые счета домов свод'!E770</f>
        <v>0</v>
      </c>
      <c r="E9" s="11">
        <f>'[1]Лицевые счета домов свод'!F770</f>
        <v>0</v>
      </c>
      <c r="F9" s="11">
        <f>'[1]Лицевые счета домов свод'!G770</f>
        <v>0</v>
      </c>
      <c r="G9" s="11">
        <f>'[1]Лицевые счета домов свод'!H770</f>
        <v>0</v>
      </c>
      <c r="H9" s="11">
        <f>'[1]Лицевые счета домов свод'!I770</f>
        <v>0</v>
      </c>
      <c r="I9" s="11">
        <f>'[1]Лицевые счета домов свод'!J770</f>
        <v>0</v>
      </c>
      <c r="J9" s="11">
        <f>'[1]Лицевые счета домов свод'!K770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свод'!E771</f>
        <v>0</v>
      </c>
      <c r="E10" s="11">
        <f>'[1]Лицевые счета домов свод'!F771</f>
        <v>0</v>
      </c>
      <c r="F10" s="11">
        <f>'[1]Лицевые счета домов свод'!G771</f>
        <v>0</v>
      </c>
      <c r="G10" s="11">
        <f>'[1]Лицевые счета домов свод'!H771</f>
        <v>0</v>
      </c>
      <c r="H10" s="11">
        <f>'[1]Лицевые счета домов свод'!I771</f>
        <v>0</v>
      </c>
      <c r="I10" s="11">
        <f>'[1]Лицевые счета домов свод'!J771</f>
        <v>0</v>
      </c>
      <c r="J10" s="11">
        <f>'[1]Лицевые счета домов свод'!K771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свод'!E772</f>
        <v>0</v>
      </c>
      <c r="E11" s="11">
        <f>'[1]Лицевые счета домов свод'!F772</f>
        <v>0</v>
      </c>
      <c r="F11" s="11">
        <f>'[1]Лицевые счета домов свод'!G772</f>
        <v>0</v>
      </c>
      <c r="G11" s="11">
        <f>'[1]Лицевые счета домов свод'!H772</f>
        <v>0</v>
      </c>
      <c r="H11" s="11">
        <f>'[1]Лицевые счета домов свод'!I772</f>
        <v>0</v>
      </c>
      <c r="I11" s="11">
        <f>'[1]Лицевые счета домов свод'!J772</f>
        <v>0</v>
      </c>
      <c r="J11" s="11">
        <f>'[1]Лицевые счета домов свод'!K772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18247.57</v>
      </c>
      <c r="E12" s="4">
        <f t="shared" si="0"/>
        <v>-8313.78</v>
      </c>
      <c r="F12" s="4">
        <f t="shared" si="0"/>
        <v>186254.52</v>
      </c>
      <c r="G12" s="4">
        <f t="shared" si="0"/>
        <v>181593.72</v>
      </c>
      <c r="H12" s="4">
        <f t="shared" si="0"/>
        <v>438151.23000000004</v>
      </c>
      <c r="I12" s="4">
        <f t="shared" si="0"/>
        <v>-264871.29000000004</v>
      </c>
      <c r="J12" s="4">
        <f t="shared" si="0"/>
        <v>22908.369999999995</v>
      </c>
      <c r="K12" s="13"/>
    </row>
    <row r="13" spans="1:11" ht="32.25" customHeight="1" hidden="1">
      <c r="A13" s="10"/>
      <c r="B13" s="10"/>
      <c r="C13" s="10"/>
      <c r="D13" s="11">
        <f>'[1]Лицевые счета домов свод'!E774</f>
        <v>8930.8</v>
      </c>
      <c r="E13" s="11">
        <f>'[1]Лицевые счета домов свод'!F774</f>
        <v>-131044.66</v>
      </c>
      <c r="F13" s="11">
        <f>'[1]Лицевые счета домов свод'!G774</f>
        <v>50436.74</v>
      </c>
      <c r="G13" s="11">
        <f>'[1]Лицевые счета домов свод'!H774</f>
        <v>49176.469999999994</v>
      </c>
      <c r="H13" s="11">
        <f>'[1]Лицевые счета домов свод'!I774</f>
        <v>37796.189999999995</v>
      </c>
      <c r="I13" s="11">
        <f>'[1]Лицевые счета домов свод'!J774</f>
        <v>-119664.38</v>
      </c>
      <c r="J13" s="11">
        <f>'[1]Лицевые счета домов свод'!K774</f>
        <v>10191.07</v>
      </c>
      <c r="K13" s="12"/>
    </row>
    <row r="14" spans="1:11" ht="27" customHeight="1" hidden="1">
      <c r="A14" s="10"/>
      <c r="B14" s="10"/>
      <c r="C14" s="10"/>
      <c r="D14" s="11">
        <f>'[1]Лицевые счета домов свод'!E775</f>
        <v>6475.11</v>
      </c>
      <c r="E14" s="11">
        <f>'[1]Лицевые счета домов свод'!F775</f>
        <v>-6475.11</v>
      </c>
      <c r="F14" s="11">
        <f>'[1]Лицевые счета домов свод'!G775</f>
        <v>74172.24</v>
      </c>
      <c r="G14" s="11">
        <f>'[1]Лицевые счета домов свод'!H775</f>
        <v>72316.77999999998</v>
      </c>
      <c r="H14" s="11">
        <f>'[1]Лицевые счета домов свод'!I775</f>
        <v>14834.450000000004</v>
      </c>
      <c r="I14" s="11">
        <f>'[1]Лицевые счета домов свод'!J775</f>
        <v>51007.21999999998</v>
      </c>
      <c r="J14" s="11">
        <f>'[1]Лицевые счета домов свод'!K775</f>
        <v>8330.570000000022</v>
      </c>
      <c r="K14" s="12"/>
    </row>
    <row r="15" spans="1:11" ht="27.75" customHeight="1" hidden="1">
      <c r="A15" s="10"/>
      <c r="B15" s="10"/>
      <c r="C15" s="10"/>
      <c r="D15" s="11">
        <f>'[1]Лицевые счета домов свод'!E776</f>
        <v>-32.7</v>
      </c>
      <c r="E15" s="11">
        <f>'[1]Лицевые счета домов свод'!F776</f>
        <v>29046.63</v>
      </c>
      <c r="F15" s="11">
        <f>'[1]Лицевые счета домов свод'!G776</f>
        <v>24724.08</v>
      </c>
      <c r="G15" s="11">
        <f>'[1]Лицевые счета домов свод'!H776</f>
        <v>24105.560000000005</v>
      </c>
      <c r="H15" s="11">
        <f>'[1]Лицевые счета домов свод'!I776</f>
        <v>0</v>
      </c>
      <c r="I15" s="11">
        <f>'[1]Лицевые счета домов свод'!J776</f>
        <v>53152.19</v>
      </c>
      <c r="J15" s="11">
        <f>'[1]Лицевые счета домов свод'!K776</f>
        <v>585.8199999999961</v>
      </c>
      <c r="K15" s="12"/>
    </row>
    <row r="16" spans="1:11" ht="27.75" customHeight="1" hidden="1">
      <c r="A16" s="10"/>
      <c r="B16" s="10"/>
      <c r="C16" s="10"/>
      <c r="D16" s="11">
        <f>'[1]Лицевые счета домов свод'!E777</f>
        <v>-168.3</v>
      </c>
      <c r="E16" s="11">
        <f>'[1]Лицевые счета домов свод'!F777</f>
        <v>-8212.35</v>
      </c>
      <c r="F16" s="11">
        <f>'[1]Лицевые счета домов свод'!G777</f>
        <v>18543.09</v>
      </c>
      <c r="G16" s="11">
        <f>'[1]Лицевые счета домов свод'!H777</f>
        <v>18079.169999999995</v>
      </c>
      <c r="H16" s="11">
        <f>'[1]Лицевые счета домов свод'!I777</f>
        <v>17179</v>
      </c>
      <c r="I16" s="11">
        <f>'[1]Лицевые счета домов свод'!J777</f>
        <v>-7312.180000000006</v>
      </c>
      <c r="J16" s="11">
        <f>'[1]Лицевые счета домов свод'!K777</f>
        <v>295.62000000000626</v>
      </c>
      <c r="K16" s="12"/>
    </row>
    <row r="17" spans="1:11" ht="15" hidden="1">
      <c r="A17" s="10"/>
      <c r="B17" s="10"/>
      <c r="C17" s="10"/>
      <c r="D17" s="11">
        <f>'[1]Лицевые счета домов свод'!E778</f>
        <v>491.87</v>
      </c>
      <c r="E17" s="11">
        <f>'[1]Лицевые счета домов свод'!F778</f>
        <v>-15634.03</v>
      </c>
      <c r="F17" s="11">
        <f>'[1]Лицевые счета домов свод'!G778</f>
        <v>4203.049999999999</v>
      </c>
      <c r="G17" s="11">
        <f>'[1]Лицевые счета домов свод'!H778</f>
        <v>4097.93</v>
      </c>
      <c r="H17" s="11">
        <f>'[1]Лицевые счета домов свод'!I778</f>
        <v>4742.4</v>
      </c>
      <c r="I17" s="11">
        <f>'[1]Лицевые счета домов свод'!J778</f>
        <v>-16278.5</v>
      </c>
      <c r="J17" s="11">
        <f>'[1]Лицевые счета домов свод'!K778</f>
        <v>596.9899999999989</v>
      </c>
      <c r="K17" s="12"/>
    </row>
    <row r="18" spans="1:11" ht="32.25" customHeight="1" hidden="1">
      <c r="A18" s="10"/>
      <c r="B18" s="10"/>
      <c r="C18" s="10"/>
      <c r="D18" s="11">
        <f>'[1]Лицевые счета домов свод'!E779</f>
        <v>14.67</v>
      </c>
      <c r="E18" s="11">
        <f>'[1]Лицевые счета домов свод'!F779</f>
        <v>600.45</v>
      </c>
      <c r="F18" s="11">
        <f>'[1]Лицевые счета домов свод'!G779</f>
        <v>123.61</v>
      </c>
      <c r="G18" s="11">
        <f>'[1]Лицевые счета домов свод'!H779</f>
        <v>120.52999999999999</v>
      </c>
      <c r="H18" s="11">
        <f>'[1]Лицевые счета домов свод'!I779</f>
        <v>0</v>
      </c>
      <c r="I18" s="11">
        <f>'[1]Лицевые счета домов свод'!J779</f>
        <v>720.98</v>
      </c>
      <c r="J18" s="11">
        <f>'[1]Лицевые счета домов свод'!K779</f>
        <v>17.750000000000014</v>
      </c>
      <c r="K18" s="12"/>
    </row>
    <row r="19" spans="1:11" ht="48" customHeight="1" hidden="1">
      <c r="A19" s="10"/>
      <c r="B19" s="10"/>
      <c r="C19" s="10"/>
      <c r="D19" s="11">
        <f>'[1]Лицевые счета домов свод'!E780</f>
        <v>2965.03</v>
      </c>
      <c r="E19" s="11">
        <f>'[1]Лицевые счета домов свод'!F780</f>
        <v>-2965.03</v>
      </c>
      <c r="F19" s="11">
        <f>'[1]Лицевые счета домов свод'!G780</f>
        <v>39146.479999999996</v>
      </c>
      <c r="G19" s="11">
        <f>'[1]Лицевые счета домов свод'!H780</f>
        <v>38167.12</v>
      </c>
      <c r="H19" s="11">
        <f>'[1]Лицевые счета домов свод'!I780</f>
        <v>7829.299999999996</v>
      </c>
      <c r="I19" s="11">
        <f>'[1]Лицевые счета домов свод'!J780</f>
        <v>27372.790000000008</v>
      </c>
      <c r="J19" s="11">
        <f>'[1]Лицевые счета домов свод'!K780</f>
        <v>3944.389999999992</v>
      </c>
      <c r="K19" s="12"/>
    </row>
    <row r="20" spans="1:11" ht="18" customHeight="1" hidden="1">
      <c r="A20" s="10"/>
      <c r="B20" s="10"/>
      <c r="C20" s="10"/>
      <c r="D20" s="11">
        <f>'[1]Лицевые счета домов свод'!E781</f>
        <v>1687.23</v>
      </c>
      <c r="E20" s="11">
        <f>'[1]Лицевые счета домов свод'!F781</f>
        <v>-237684.95</v>
      </c>
      <c r="F20" s="11">
        <f>'[1]Лицевые счета домов свод'!G781</f>
        <v>14422.4</v>
      </c>
      <c r="G20" s="11">
        <f>'[1]Лицевые счета домов свод'!H781</f>
        <v>14061.55</v>
      </c>
      <c r="H20" s="14">
        <f>'[1]Лицевые счета домов свод'!I781</f>
        <v>59143.511699999995</v>
      </c>
      <c r="I20" s="14">
        <f>'[1]Лицевые счета домов свод'!J781</f>
        <v>-282766.9117</v>
      </c>
      <c r="J20" s="11">
        <f>'[1]Лицевые счета домов свод'!K781</f>
        <v>2048.08</v>
      </c>
      <c r="K20" s="12"/>
    </row>
    <row r="21" spans="1:11" ht="31.5" customHeight="1" hidden="1">
      <c r="A21" s="10"/>
      <c r="B21" s="10"/>
      <c r="C21" s="10"/>
      <c r="D21" s="11">
        <f>'[1]Лицевые счета домов свод'!E782</f>
        <v>438.88</v>
      </c>
      <c r="E21" s="11">
        <f>'[1]Лицевые счета домов свод'!F782</f>
        <v>-36776.86</v>
      </c>
      <c r="F21" s="11">
        <f>'[1]Лицевые счета домов свод'!G782</f>
        <v>3749.7700000000004</v>
      </c>
      <c r="G21" s="11">
        <f>'[1]Лицевые счета домов свод'!H782</f>
        <v>3656</v>
      </c>
      <c r="H21" s="11">
        <f>'[1]Лицевые счета домов свод'!I782</f>
        <v>0</v>
      </c>
      <c r="I21" s="11">
        <f>'[1]Лицевые счета домов свод'!J782</f>
        <v>-33120.86</v>
      </c>
      <c r="J21" s="11">
        <f>'[1]Лицевые счета домов свод'!K782</f>
        <v>532.6500000000005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20802.59</v>
      </c>
      <c r="E22" s="4">
        <f t="shared" si="1"/>
        <v>-409145.91</v>
      </c>
      <c r="F22" s="4">
        <f t="shared" si="1"/>
        <v>229521.45999999996</v>
      </c>
      <c r="G22" s="4">
        <f t="shared" si="1"/>
        <v>223781.10999999993</v>
      </c>
      <c r="H22" s="15">
        <f t="shared" si="1"/>
        <v>141524.8517</v>
      </c>
      <c r="I22" s="15">
        <f t="shared" si="1"/>
        <v>-326889.6517</v>
      </c>
      <c r="J22" s="4">
        <f t="shared" si="1"/>
        <v>26542.940000000017</v>
      </c>
      <c r="K22" s="13"/>
    </row>
    <row r="23" spans="1:11" ht="15" hidden="1">
      <c r="A23" s="10"/>
      <c r="B23" s="10"/>
      <c r="C23" s="10"/>
      <c r="D23" s="11">
        <f>'[1]Лицевые счета домов свод'!E784</f>
        <v>6125.8</v>
      </c>
      <c r="E23" s="11">
        <f>'[1]Лицевые счета домов свод'!F784</f>
        <v>-6094.79</v>
      </c>
      <c r="F23" s="11">
        <f>'[1]Лицевые счета домов свод'!G784</f>
        <v>75545.80000000002</v>
      </c>
      <c r="G23" s="11">
        <f>'[1]Лицевые счета домов свод'!H784</f>
        <v>72727.73999999999</v>
      </c>
      <c r="H23" s="11">
        <f>'[1]Лицевые счета домов свод'!I784</f>
        <v>75545.80000000002</v>
      </c>
      <c r="I23" s="11">
        <f>'[1]Лицевые счета домов свод'!J784</f>
        <v>-8912.85000000002</v>
      </c>
      <c r="J23" s="11">
        <f>'[1]Лицевые счета домов свод'!K784</f>
        <v>8943.86000000003</v>
      </c>
      <c r="K23" s="12"/>
    </row>
    <row r="24" spans="1:11" ht="15" hidden="1">
      <c r="A24" s="10"/>
      <c r="B24" s="10"/>
      <c r="C24" s="10"/>
      <c r="D24" s="11">
        <f>'[1]Лицевые счета домов свод'!E785</f>
        <v>74907.61</v>
      </c>
      <c r="E24" s="11">
        <f>'[1]Лицевые счета домов свод'!F785</f>
        <v>-74907.61</v>
      </c>
      <c r="F24" s="11">
        <f>'[1]Лицевые счета домов свод'!G785</f>
        <v>274660.66</v>
      </c>
      <c r="G24" s="11">
        <f>'[1]Лицевые счета домов свод'!H785</f>
        <v>299029.98999999993</v>
      </c>
      <c r="H24" s="11">
        <f>'[1]Лицевые счета домов свод'!I785</f>
        <v>274660.66</v>
      </c>
      <c r="I24" s="11">
        <f>'[1]Лицевые счета домов свод'!J785</f>
        <v>-50538.28000000003</v>
      </c>
      <c r="J24" s="11">
        <f>'[1]Лицевые счета домов свод'!K785</f>
        <v>50538.28000000003</v>
      </c>
      <c r="K24" s="12"/>
    </row>
    <row r="25" spans="1:11" ht="15" hidden="1">
      <c r="A25" s="10"/>
      <c r="B25" s="10"/>
      <c r="C25" s="10"/>
      <c r="D25" s="11">
        <f>'[1]Лицевые счета домов свод'!E786</f>
        <v>134295.43</v>
      </c>
      <c r="E25" s="11">
        <f>'[1]Лицевые счета домов свод'!F786</f>
        <v>-134295.43</v>
      </c>
      <c r="F25" s="11">
        <f>'[1]Лицевые счета домов свод'!G786</f>
        <v>516788.29000000004</v>
      </c>
      <c r="G25" s="11">
        <f>'[1]Лицевые счета домов свод'!H786</f>
        <v>554526.2299999999</v>
      </c>
      <c r="H25" s="11">
        <f>'[1]Лицевые счета домов свод'!I786</f>
        <v>516788.29000000004</v>
      </c>
      <c r="I25" s="11">
        <f>'[1]Лицевые счета домов свод'!J786</f>
        <v>-96557.49000000017</v>
      </c>
      <c r="J25" s="11">
        <f>'[1]Лицевые счета домов свод'!K786</f>
        <v>96557.4900000001</v>
      </c>
      <c r="K25" s="12"/>
    </row>
    <row r="26" spans="1:11" ht="15" hidden="1">
      <c r="A26" s="10"/>
      <c r="B26" s="10"/>
      <c r="C26" s="10"/>
      <c r="D26" s="11">
        <f>'[1]Лицевые счета домов свод'!E787</f>
        <v>465.86</v>
      </c>
      <c r="E26" s="11">
        <f>'[1]Лицевые счета домов свод'!F787</f>
        <v>-465.86</v>
      </c>
      <c r="F26" s="11">
        <f>'[1]Лицевые счета домов свод'!G787</f>
        <v>11755.56</v>
      </c>
      <c r="G26" s="11">
        <f>'[1]Лицевые счета домов свод'!H787</f>
        <v>11431.7</v>
      </c>
      <c r="H26" s="11">
        <f>'[1]Лицевые счета домов свод'!I787</f>
        <v>11755.56</v>
      </c>
      <c r="I26" s="11">
        <f>'[1]Лицевые счета домов свод'!J787</f>
        <v>-789.7199999999993</v>
      </c>
      <c r="J26" s="11">
        <f>'[1]Лицевые счета домов свод'!K787</f>
        <v>789.7199999999993</v>
      </c>
      <c r="K26" s="12"/>
    </row>
    <row r="27" spans="1:11" ht="15" hidden="1">
      <c r="A27" s="10"/>
      <c r="B27" s="10"/>
      <c r="C27" s="10"/>
      <c r="D27" s="11">
        <f>'[1]Лицевые счета домов свод'!E788</f>
        <v>1880.59</v>
      </c>
      <c r="E27" s="11">
        <f>'[1]Лицевые счета домов свод'!F788</f>
        <v>-1880.59</v>
      </c>
      <c r="F27" s="11">
        <f>'[1]Лицевые счета домов свод'!G788</f>
        <v>39981.86</v>
      </c>
      <c r="G27" s="11">
        <f>'[1]Лицевые счета домов свод'!H788</f>
        <v>38928.76</v>
      </c>
      <c r="H27" s="11">
        <f>'[1]Лицевые счета домов свод'!I788</f>
        <v>39981.86</v>
      </c>
      <c r="I27" s="11">
        <f>'[1]Лицевые счета домов свод'!J788</f>
        <v>-2933.689999999995</v>
      </c>
      <c r="J27" s="11">
        <f>'[1]Лицевые счета домов свод'!K788</f>
        <v>2933.689999999995</v>
      </c>
      <c r="K27" s="12"/>
    </row>
    <row r="28" spans="1:11" ht="15" hidden="1">
      <c r="A28" s="10"/>
      <c r="B28" s="10"/>
      <c r="C28" s="10"/>
      <c r="D28" s="11">
        <f>'[1]Лицевые счета домов свод'!E789</f>
        <v>3337.87</v>
      </c>
      <c r="E28" s="11">
        <f>'[1]Лицевые счета домов свод'!F789</f>
        <v>-3337.87</v>
      </c>
      <c r="F28" s="11">
        <f>'[1]Лицевые счета домов свод'!G789</f>
        <v>2186.44</v>
      </c>
      <c r="G28" s="11">
        <f>'[1]Лицевые счета домов свод'!H789</f>
        <v>2151.8</v>
      </c>
      <c r="H28" s="11">
        <f>'[1]Лицевые счета домов свод'!I789</f>
        <v>2186.44</v>
      </c>
      <c r="I28" s="11">
        <f>'[1]Лицевые счета домов свод'!J789</f>
        <v>-3372.5099999999998</v>
      </c>
      <c r="J28" s="11">
        <f>'[1]Лицевые счета домов свод'!K789</f>
        <v>3372.5099999999993</v>
      </c>
      <c r="K28" s="12"/>
    </row>
    <row r="29" spans="1:11" ht="15" hidden="1">
      <c r="A29" s="10"/>
      <c r="B29" s="10"/>
      <c r="C29" s="10"/>
      <c r="D29" s="11">
        <f>'[1]Лицевые счета домов свод'!E790</f>
        <v>1250.57</v>
      </c>
      <c r="E29" s="11">
        <f>'[1]Лицевые счета домов свод'!F790</f>
        <v>-1250.57</v>
      </c>
      <c r="F29" s="11">
        <f>'[1]Лицевые счета домов свод'!G790</f>
        <v>841.12</v>
      </c>
      <c r="G29" s="11">
        <f>'[1]Лицевые счета домов свод'!H790</f>
        <v>823.43</v>
      </c>
      <c r="H29" s="11">
        <f>'[1]Лицевые счета домов свод'!I790</f>
        <v>841.12</v>
      </c>
      <c r="I29" s="11">
        <f>'[1]Лицевые счета домов свод'!J790</f>
        <v>-1268.26</v>
      </c>
      <c r="J29" s="11">
        <f>'[1]Лицевые счета домов свод'!K790</f>
        <v>1268.2600000000002</v>
      </c>
      <c r="K29" s="12"/>
    </row>
    <row r="30" spans="1:11" ht="15" hidden="1">
      <c r="A30" s="10"/>
      <c r="B30" s="10"/>
      <c r="C30" s="10"/>
      <c r="D30" s="11">
        <f>'[1]Лицевые счета домов свод'!E791</f>
        <v>1340.5</v>
      </c>
      <c r="E30" s="11">
        <f>'[1]Лицевые счета домов свод'!F791</f>
        <v>582.88</v>
      </c>
      <c r="F30" s="11">
        <f>'[1]Лицевые счета домов свод'!G791</f>
        <v>15658.8</v>
      </c>
      <c r="G30" s="11">
        <f>'[1]Лицевые счета домов свод'!H791</f>
        <v>15217.740000000002</v>
      </c>
      <c r="H30" s="11">
        <f>'[1]Лицевые счета домов свод'!I791</f>
        <v>15658.8</v>
      </c>
      <c r="I30" s="11">
        <f>'[1]Лицевые счета домов свод'!J791</f>
        <v>141.82000000000153</v>
      </c>
      <c r="J30" s="11">
        <f>'[1]Лицевые счета домов свод'!K791</f>
        <v>1781.5599999999977</v>
      </c>
      <c r="K30" s="12"/>
    </row>
    <row r="31" spans="1:11" ht="15" hidden="1">
      <c r="A31" s="10"/>
      <c r="B31" s="10"/>
      <c r="C31" s="10"/>
      <c r="D31" s="11">
        <f>'[1]Лицевые счета домов свод'!E792</f>
        <v>7565.08</v>
      </c>
      <c r="E31" s="11">
        <f>'[1]Лицевые счета домов свод'!F792</f>
        <v>-7565.08</v>
      </c>
      <c r="F31" s="11">
        <f>'[1]Лицевые счета домов свод'!G792</f>
        <v>103842.06</v>
      </c>
      <c r="G31" s="11">
        <f>'[1]Лицевые счета домов свод'!H792</f>
        <v>98925.12000000001</v>
      </c>
      <c r="H31" s="11">
        <f>'[1]Лицевые счета домов свод'!I792</f>
        <v>103842.06</v>
      </c>
      <c r="I31" s="11">
        <f>'[1]Лицевые счета домов свод'!J792</f>
        <v>-12482.01999999999</v>
      </c>
      <c r="J31" s="11">
        <f>'[1]Лицевые счета домов свод'!K792</f>
        <v>12482.01999999999</v>
      </c>
      <c r="K31" s="12"/>
    </row>
    <row r="32" spans="1:11" ht="15" hidden="1">
      <c r="A32" s="10"/>
      <c r="B32" s="10"/>
      <c r="C32" s="10"/>
      <c r="D32" s="11">
        <f>'[1]Лицевые счета домов свод'!E793</f>
        <v>10049.9</v>
      </c>
      <c r="E32" s="11">
        <f>'[1]Лицевые счета домов свод'!F793</f>
        <v>-10049.9</v>
      </c>
      <c r="F32" s="11">
        <f>'[1]Лицевые счета домов свод'!G793</f>
        <v>111258.36</v>
      </c>
      <c r="G32" s="11">
        <f>'[1]Лицевые счета домов свод'!H793</f>
        <v>108495.14</v>
      </c>
      <c r="H32" s="11">
        <f>'[1]Лицевые счета домов свод'!I793</f>
        <v>111258.36</v>
      </c>
      <c r="I32" s="11">
        <f>'[1]Лицевые счета домов свод'!J793</f>
        <v>-12813.119999999995</v>
      </c>
      <c r="J32" s="11">
        <f>'[1]Лицевые счета домов свод'!K793</f>
        <v>12813.119999999995</v>
      </c>
      <c r="K32" s="12"/>
    </row>
    <row r="33" spans="1:11" ht="15" hidden="1">
      <c r="A33" s="10"/>
      <c r="B33" s="10"/>
      <c r="C33" s="10"/>
      <c r="D33" s="11">
        <f>'[1]Лицевые счета домов свод'!E794</f>
        <v>8572.35</v>
      </c>
      <c r="E33" s="11">
        <f>'[1]Лицевые счета домов свод'!F794</f>
        <v>-8572.35</v>
      </c>
      <c r="F33" s="11">
        <f>'[1]Лицевые счета домов свод'!G794</f>
        <v>92303.64</v>
      </c>
      <c r="G33" s="11">
        <f>'[1]Лицевые счета домов свод'!H794</f>
        <v>89898.10000000002</v>
      </c>
      <c r="H33" s="11">
        <f>'[1]Лицевые счета домов свод'!I794</f>
        <v>92303.64</v>
      </c>
      <c r="I33" s="11">
        <f>'[1]Лицевые счета домов свод'!J794</f>
        <v>-10977.889999999985</v>
      </c>
      <c r="J33" s="11">
        <f>'[1]Лицевые счета домов свод'!K794</f>
        <v>10977.889999999985</v>
      </c>
      <c r="K33" s="12"/>
    </row>
    <row r="34" spans="1:11" ht="15" hidden="1">
      <c r="A34" s="10"/>
      <c r="B34" s="10"/>
      <c r="C34" s="10"/>
      <c r="D34" s="11">
        <f>'[1]Лицевые счета домов свод'!E795</f>
        <v>2901.39</v>
      </c>
      <c r="E34" s="11">
        <f>'[1]Лицевые счета домов свод'!F795</f>
        <v>-2901.39</v>
      </c>
      <c r="F34" s="11">
        <f>'[1]Лицевые счета домов свод'!G795</f>
        <v>43269.48</v>
      </c>
      <c r="G34" s="11">
        <f>'[1]Лицевые счета домов свод'!H795</f>
        <v>41976.67</v>
      </c>
      <c r="H34" s="11">
        <f>'[1]Лицевые счета домов свод'!I795</f>
        <v>43269.48</v>
      </c>
      <c r="I34" s="11">
        <f>'[1]Лицевые счета домов свод'!J795</f>
        <v>-4194.200000000004</v>
      </c>
      <c r="J34" s="11">
        <f>'[1]Лицевые счета домов свод'!K795</f>
        <v>4194.200000000004</v>
      </c>
      <c r="K34" s="12"/>
    </row>
    <row r="35" spans="1:11" ht="15" hidden="1">
      <c r="A35" s="10"/>
      <c r="B35" s="10"/>
      <c r="C35" s="10"/>
      <c r="D35" s="11">
        <f>'[1]Лицевые счета домов свод'!E796</f>
        <v>2735.07</v>
      </c>
      <c r="E35" s="11">
        <f>'[1]Лицевые счета домов свод'!F796</f>
        <v>-2735.07</v>
      </c>
      <c r="F35" s="11">
        <f>'[1]Лицевые счета домов свод'!G796</f>
        <v>0</v>
      </c>
      <c r="G35" s="11">
        <f>'[1]Лицевые счета домов свод'!H796</f>
        <v>7.8</v>
      </c>
      <c r="H35" s="11">
        <f>'[1]Лицевые счета домов свод'!I796</f>
        <v>0</v>
      </c>
      <c r="I35" s="11">
        <f>'[1]Лицевые счета домов свод'!J796</f>
        <v>-2727.27</v>
      </c>
      <c r="J35" s="11">
        <f>'[1]Лицевые счета домов свод'!K796</f>
        <v>2727.27</v>
      </c>
      <c r="K35" s="12"/>
    </row>
    <row r="36" spans="1:11" ht="15.75" customHeight="1">
      <c r="A36" s="6"/>
      <c r="B36" s="38" t="s">
        <v>16</v>
      </c>
      <c r="C36" s="38"/>
      <c r="D36" s="16">
        <f aca="true" t="shared" si="2" ref="D36:J36">SUM(D23:D35)+D12+D22</f>
        <v>294478.18</v>
      </c>
      <c r="E36" s="16">
        <f t="shared" si="2"/>
        <v>-670933.32</v>
      </c>
      <c r="F36" s="16">
        <f t="shared" si="2"/>
        <v>1703868.05</v>
      </c>
      <c r="G36" s="16">
        <f t="shared" si="2"/>
        <v>1739515.0499999996</v>
      </c>
      <c r="H36" s="17">
        <f t="shared" si="2"/>
        <v>1867768.1517</v>
      </c>
      <c r="I36" s="17">
        <f t="shared" si="2"/>
        <v>-799186.4217000003</v>
      </c>
      <c r="J36" s="17">
        <f t="shared" si="2"/>
        <v>258831.18000000017</v>
      </c>
      <c r="K36" s="18"/>
    </row>
  </sheetData>
  <sheetProtection password="CC47" sheet="1" objects="1" scenarios="1" selectLockedCells="1" selectUnlockedCells="1"/>
  <mergeCells count="12">
    <mergeCell ref="K3:K4"/>
    <mergeCell ref="B36:C36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="75" zoomScaleNormal="75" zoomScalePageLayoutView="0" workbookViewId="0" topLeftCell="A1">
      <selection activeCell="D37" activeCellId="1" sqref="A6:IV35 D37"/>
    </sheetView>
  </sheetViews>
  <sheetFormatPr defaultColWidth="11.57421875" defaultRowHeight="12.75"/>
  <cols>
    <col min="1" max="1" width="10.00390625" style="0" customWidth="1"/>
    <col min="2" max="2" width="60.421875" style="0" customWidth="1"/>
    <col min="3" max="3" width="33.8515625" style="0" customWidth="1"/>
    <col min="4" max="4" width="56.140625" style="0" customWidth="1"/>
  </cols>
  <sheetData>
    <row r="2" spans="1:4" s="19" customFormat="1" ht="27" customHeight="1">
      <c r="A2" s="39" t="s">
        <v>17</v>
      </c>
      <c r="B2" s="39"/>
      <c r="C2" s="39"/>
      <c r="D2" s="39"/>
    </row>
    <row r="3" spans="1:4" s="22" customFormat="1" ht="27" customHeight="1">
      <c r="A3" s="20" t="s">
        <v>1</v>
      </c>
      <c r="B3" s="21" t="s">
        <v>18</v>
      </c>
      <c r="C3" s="21" t="s">
        <v>2</v>
      </c>
      <c r="D3" s="21" t="s">
        <v>19</v>
      </c>
    </row>
    <row r="4" spans="1:4" s="22" customFormat="1" ht="27" customHeight="1">
      <c r="A4" s="23">
        <v>1</v>
      </c>
      <c r="B4" s="24" t="s">
        <v>20</v>
      </c>
      <c r="C4" s="25" t="s">
        <v>21</v>
      </c>
      <c r="D4" s="25"/>
    </row>
    <row r="5" spans="1:4" s="22" customFormat="1" ht="27" customHeight="1">
      <c r="A5" s="23">
        <v>2</v>
      </c>
      <c r="B5" s="25" t="s">
        <v>22</v>
      </c>
      <c r="C5" s="26" t="s">
        <v>21</v>
      </c>
      <c r="D5" s="25" t="s">
        <v>23</v>
      </c>
    </row>
    <row r="6" spans="1:4" s="22" customFormat="1" ht="27" customHeight="1">
      <c r="A6" s="40" t="s">
        <v>24</v>
      </c>
      <c r="B6" s="40"/>
      <c r="C6" s="40"/>
      <c r="D6" s="40"/>
    </row>
    <row r="7" spans="1:4" s="22" customFormat="1" ht="27" customHeight="1">
      <c r="A7" s="20" t="s">
        <v>1</v>
      </c>
      <c r="B7" s="21" t="s">
        <v>18</v>
      </c>
      <c r="C7" s="21" t="s">
        <v>2</v>
      </c>
      <c r="D7" s="21" t="s">
        <v>19</v>
      </c>
    </row>
    <row r="8" spans="1:4" s="22" customFormat="1" ht="27" customHeight="1">
      <c r="A8" s="23">
        <v>1</v>
      </c>
      <c r="B8" s="23" t="s">
        <v>25</v>
      </c>
      <c r="C8" s="23" t="s">
        <v>21</v>
      </c>
      <c r="D8" s="26" t="s">
        <v>26</v>
      </c>
    </row>
    <row r="9" spans="1:4" s="22" customFormat="1" ht="27" customHeight="1">
      <c r="A9" s="40" t="s">
        <v>27</v>
      </c>
      <c r="B9" s="40"/>
      <c r="C9" s="40"/>
      <c r="D9" s="40"/>
    </row>
    <row r="10" spans="1:4" s="22" customFormat="1" ht="27" customHeight="1">
      <c r="A10" s="20" t="s">
        <v>1</v>
      </c>
      <c r="B10" s="21" t="s">
        <v>18</v>
      </c>
      <c r="C10" s="21" t="s">
        <v>2</v>
      </c>
      <c r="D10" s="21" t="s">
        <v>19</v>
      </c>
    </row>
    <row r="11" spans="1:4" s="22" customFormat="1" ht="27" customHeight="1">
      <c r="A11" s="23">
        <v>1</v>
      </c>
      <c r="B11" s="26" t="s">
        <v>28</v>
      </c>
      <c r="C11" s="26" t="s">
        <v>21</v>
      </c>
      <c r="D11" s="26"/>
    </row>
    <row r="12" spans="1:4" s="22" customFormat="1" ht="27" customHeight="1">
      <c r="A12" s="40" t="s">
        <v>29</v>
      </c>
      <c r="B12" s="40"/>
      <c r="C12" s="40"/>
      <c r="D12" s="40"/>
    </row>
    <row r="13" spans="1:4" s="22" customFormat="1" ht="27" customHeight="1">
      <c r="A13" s="20" t="s">
        <v>1</v>
      </c>
      <c r="B13" s="21" t="s">
        <v>18</v>
      </c>
      <c r="C13" s="21" t="s">
        <v>2</v>
      </c>
      <c r="D13" s="21" t="s">
        <v>19</v>
      </c>
    </row>
    <row r="14" spans="1:4" s="22" customFormat="1" ht="27" customHeight="1">
      <c r="A14" s="23">
        <v>1</v>
      </c>
      <c r="B14" s="25" t="s">
        <v>30</v>
      </c>
      <c r="C14" s="25" t="s">
        <v>21</v>
      </c>
      <c r="D14" s="25" t="s">
        <v>31</v>
      </c>
    </row>
    <row r="15" spans="1:4" s="22" customFormat="1" ht="27" customHeight="1">
      <c r="A15" s="40" t="s">
        <v>32</v>
      </c>
      <c r="B15" s="40"/>
      <c r="C15" s="40"/>
      <c r="D15" s="40"/>
    </row>
    <row r="16" spans="1:4" s="22" customFormat="1" ht="27" customHeight="1">
      <c r="A16" s="20" t="s">
        <v>1</v>
      </c>
      <c r="B16" s="21" t="s">
        <v>18</v>
      </c>
      <c r="C16" s="21" t="s">
        <v>2</v>
      </c>
      <c r="D16" s="21" t="s">
        <v>19</v>
      </c>
    </row>
    <row r="17" spans="1:4" s="22" customFormat="1" ht="27" customHeight="1">
      <c r="A17" s="23">
        <v>1</v>
      </c>
      <c r="B17" s="27" t="s">
        <v>33</v>
      </c>
      <c r="C17" s="23" t="s">
        <v>21</v>
      </c>
      <c r="D17" s="23" t="s">
        <v>34</v>
      </c>
    </row>
    <row r="18" spans="1:4" s="22" customFormat="1" ht="27" customHeight="1">
      <c r="A18" s="23">
        <v>2</v>
      </c>
      <c r="B18" s="25" t="s">
        <v>35</v>
      </c>
      <c r="C18" s="25" t="s">
        <v>21</v>
      </c>
      <c r="D18" s="25"/>
    </row>
    <row r="19" spans="1:4" s="22" customFormat="1" ht="55.5" customHeight="1">
      <c r="A19" s="23">
        <v>3</v>
      </c>
      <c r="B19" s="26" t="s">
        <v>36</v>
      </c>
      <c r="C19" s="26" t="s">
        <v>21</v>
      </c>
      <c r="D19" s="25" t="s">
        <v>37</v>
      </c>
    </row>
    <row r="20" spans="1:4" s="22" customFormat="1" ht="27" customHeight="1">
      <c r="A20" s="23">
        <v>4</v>
      </c>
      <c r="B20" s="26" t="s">
        <v>38</v>
      </c>
      <c r="C20" s="26" t="s">
        <v>21</v>
      </c>
      <c r="D20" s="25"/>
    </row>
    <row r="21" spans="1:4" s="22" customFormat="1" ht="27" customHeight="1">
      <c r="A21" s="40" t="s">
        <v>39</v>
      </c>
      <c r="B21" s="40"/>
      <c r="C21" s="40"/>
      <c r="D21" s="40"/>
    </row>
    <row r="22" spans="1:4" s="22" customFormat="1" ht="27" customHeight="1">
      <c r="A22" s="20" t="s">
        <v>1</v>
      </c>
      <c r="B22" s="21" t="s">
        <v>18</v>
      </c>
      <c r="C22" s="21" t="s">
        <v>2</v>
      </c>
      <c r="D22" s="21" t="s">
        <v>19</v>
      </c>
    </row>
    <row r="23" spans="1:4" s="22" customFormat="1" ht="27" customHeight="1">
      <c r="A23" s="23">
        <v>1</v>
      </c>
      <c r="B23" s="28" t="s">
        <v>40</v>
      </c>
      <c r="C23" s="23" t="s">
        <v>41</v>
      </c>
      <c r="D23" s="25"/>
    </row>
    <row r="24" spans="1:4" s="22" customFormat="1" ht="43.5" customHeight="1">
      <c r="A24" s="23">
        <v>2</v>
      </c>
      <c r="B24" s="25" t="s">
        <v>42</v>
      </c>
      <c r="C24" s="25" t="s">
        <v>21</v>
      </c>
      <c r="D24" s="25"/>
    </row>
    <row r="25" spans="1:4" s="22" customFormat="1" ht="27" customHeight="1">
      <c r="A25" s="40" t="s">
        <v>43</v>
      </c>
      <c r="B25" s="40"/>
      <c r="C25" s="40"/>
      <c r="D25" s="40"/>
    </row>
    <row r="26" spans="1:4" s="22" customFormat="1" ht="27" customHeight="1">
      <c r="A26" s="20" t="s">
        <v>1</v>
      </c>
      <c r="B26" s="21" t="s">
        <v>18</v>
      </c>
      <c r="C26" s="21" t="s">
        <v>2</v>
      </c>
      <c r="D26" s="21" t="s">
        <v>19</v>
      </c>
    </row>
    <row r="27" spans="1:4" s="22" customFormat="1" ht="27" customHeight="1">
      <c r="A27" s="23">
        <v>1</v>
      </c>
      <c r="B27" s="26" t="s">
        <v>44</v>
      </c>
      <c r="C27" s="25" t="s">
        <v>21</v>
      </c>
      <c r="D27" s="26"/>
    </row>
    <row r="28" spans="1:4" s="22" customFormat="1" ht="27" customHeight="1">
      <c r="A28" s="23">
        <v>2</v>
      </c>
      <c r="B28" s="25" t="s">
        <v>45</v>
      </c>
      <c r="C28" s="25" t="s">
        <v>21</v>
      </c>
      <c r="D28" s="25" t="s">
        <v>46</v>
      </c>
    </row>
    <row r="29" spans="1:4" s="22" customFormat="1" ht="27" customHeight="1">
      <c r="A29" s="40" t="s">
        <v>47</v>
      </c>
      <c r="B29" s="40"/>
      <c r="C29" s="40"/>
      <c r="D29" s="40"/>
    </row>
    <row r="30" spans="1:4" s="22" customFormat="1" ht="27" customHeight="1">
      <c r="A30" s="20" t="s">
        <v>1</v>
      </c>
      <c r="B30" s="21" t="s">
        <v>18</v>
      </c>
      <c r="C30" s="21" t="s">
        <v>2</v>
      </c>
      <c r="D30" s="21" t="s">
        <v>19</v>
      </c>
    </row>
    <row r="31" spans="1:4" s="22" customFormat="1" ht="27" customHeight="1">
      <c r="A31" s="23">
        <v>1</v>
      </c>
      <c r="B31" s="25" t="s">
        <v>48</v>
      </c>
      <c r="C31" s="25" t="s">
        <v>41</v>
      </c>
      <c r="D31" s="23"/>
    </row>
    <row r="32" spans="1:4" s="22" customFormat="1" ht="27" customHeight="1">
      <c r="A32" s="23">
        <v>2</v>
      </c>
      <c r="B32" s="27" t="s">
        <v>49</v>
      </c>
      <c r="C32" s="25" t="s">
        <v>41</v>
      </c>
      <c r="D32" s="23"/>
    </row>
    <row r="33" spans="1:4" s="22" customFormat="1" ht="44.25" customHeight="1">
      <c r="A33" s="23">
        <v>3</v>
      </c>
      <c r="B33" s="27" t="s">
        <v>50</v>
      </c>
      <c r="C33" s="25" t="s">
        <v>41</v>
      </c>
      <c r="D33" s="23"/>
    </row>
    <row r="34" spans="1:4" s="22" customFormat="1" ht="27" customHeight="1">
      <c r="A34" s="40" t="s">
        <v>51</v>
      </c>
      <c r="B34" s="40"/>
      <c r="C34" s="40"/>
      <c r="D34" s="40"/>
    </row>
    <row r="35" spans="1:4" s="22" customFormat="1" ht="27" customHeight="1">
      <c r="A35" s="20" t="s">
        <v>1</v>
      </c>
      <c r="B35" s="21" t="s">
        <v>18</v>
      </c>
      <c r="C35" s="21" t="s">
        <v>2</v>
      </c>
      <c r="D35" s="21" t="s">
        <v>19</v>
      </c>
    </row>
    <row r="36" spans="1:4" s="22" customFormat="1" ht="59.25" customHeight="1">
      <c r="A36" s="23">
        <v>1</v>
      </c>
      <c r="B36" s="25" t="s">
        <v>52</v>
      </c>
      <c r="C36" s="25"/>
      <c r="D36" s="25"/>
    </row>
  </sheetData>
  <sheetProtection selectLockedCells="1" selectUnlockedCells="1"/>
  <mergeCells count="9">
    <mergeCell ref="A25:D25"/>
    <mergeCell ref="A29:D29"/>
    <mergeCell ref="A34:D34"/>
    <mergeCell ref="A2:D2"/>
    <mergeCell ref="A6:D6"/>
    <mergeCell ref="A9:D9"/>
    <mergeCell ref="A12:D12"/>
    <mergeCell ref="A15:D15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54"/>
  <sheetViews>
    <sheetView zoomScale="75" zoomScaleNormal="75" zoomScalePageLayoutView="0" workbookViewId="0" topLeftCell="A1">
      <selection activeCell="J7" sqref="A6:IV35"/>
    </sheetView>
  </sheetViews>
  <sheetFormatPr defaultColWidth="11.57421875" defaultRowHeight="12.75"/>
  <cols>
    <col min="1" max="1" width="10.00390625" style="29" customWidth="1"/>
    <col min="2" max="2" width="53.140625" style="30" customWidth="1"/>
    <col min="3" max="3" width="33.8515625" style="29" customWidth="1"/>
    <col min="4" max="4" width="47.8515625" style="29" customWidth="1"/>
    <col min="5" max="255" width="11.57421875" style="29" customWidth="1"/>
  </cols>
  <sheetData>
    <row r="2" spans="1:256" ht="27" customHeight="1">
      <c r="A2" s="41" t="s">
        <v>53</v>
      </c>
      <c r="B2" s="41"/>
      <c r="C2" s="41"/>
      <c r="D2" s="41"/>
      <c r="IV2" s="22"/>
    </row>
    <row r="3" spans="1:256" ht="27" customHeight="1">
      <c r="A3" s="20" t="s">
        <v>1</v>
      </c>
      <c r="B3" s="20" t="s">
        <v>18</v>
      </c>
      <c r="C3" s="20" t="s">
        <v>2</v>
      </c>
      <c r="D3" s="20" t="s">
        <v>19</v>
      </c>
      <c r="IV3" s="22"/>
    </row>
    <row r="4" spans="1:256" ht="42.75" customHeight="1">
      <c r="A4" s="26">
        <v>1</v>
      </c>
      <c r="B4" s="26" t="s">
        <v>22</v>
      </c>
      <c r="C4" s="26" t="s">
        <v>21</v>
      </c>
      <c r="D4" s="26"/>
      <c r="IV4" s="22"/>
    </row>
    <row r="5" spans="1:256" ht="40.5" customHeight="1">
      <c r="A5" s="26">
        <v>2</v>
      </c>
      <c r="B5" s="26" t="s">
        <v>54</v>
      </c>
      <c r="C5" s="26" t="s">
        <v>21</v>
      </c>
      <c r="D5" s="25" t="s">
        <v>55</v>
      </c>
      <c r="IV5" s="22"/>
    </row>
    <row r="6" spans="1:256" ht="27" customHeight="1">
      <c r="A6" s="26">
        <v>3</v>
      </c>
      <c r="B6" s="25" t="s">
        <v>56</v>
      </c>
      <c r="C6" s="26" t="s">
        <v>21</v>
      </c>
      <c r="D6" s="25"/>
      <c r="IV6" s="22"/>
    </row>
    <row r="7" spans="1:256" ht="40.5" customHeight="1">
      <c r="A7" s="26">
        <v>4</v>
      </c>
      <c r="B7" s="26" t="s">
        <v>57</v>
      </c>
      <c r="C7" s="26" t="s">
        <v>21</v>
      </c>
      <c r="D7" s="26"/>
      <c r="IV7" s="22"/>
    </row>
    <row r="8" spans="1:256" ht="27" customHeight="1">
      <c r="A8" s="41" t="s">
        <v>24</v>
      </c>
      <c r="B8" s="41"/>
      <c r="C8" s="41"/>
      <c r="D8" s="41"/>
      <c r="IV8" s="22"/>
    </row>
    <row r="9" spans="1:256" ht="27" customHeight="1">
      <c r="A9" s="20" t="s">
        <v>1</v>
      </c>
      <c r="B9" s="20" t="s">
        <v>18</v>
      </c>
      <c r="C9" s="20" t="s">
        <v>2</v>
      </c>
      <c r="D9" s="20" t="s">
        <v>19</v>
      </c>
      <c r="IV9" s="22"/>
    </row>
    <row r="10" spans="1:256" ht="27" customHeight="1">
      <c r="A10" s="26">
        <v>1</v>
      </c>
      <c r="B10" s="26" t="s">
        <v>58</v>
      </c>
      <c r="C10" s="26" t="s">
        <v>21</v>
      </c>
      <c r="D10" s="26"/>
      <c r="IV10" s="22"/>
    </row>
    <row r="11" spans="1:256" ht="27" customHeight="1">
      <c r="A11" s="26">
        <v>2</v>
      </c>
      <c r="B11" s="25" t="s">
        <v>56</v>
      </c>
      <c r="C11" s="26" t="s">
        <v>21</v>
      </c>
      <c r="D11" s="25"/>
      <c r="IV11" s="22"/>
    </row>
    <row r="12" spans="1:256" ht="44.25" customHeight="1">
      <c r="A12" s="26">
        <v>3</v>
      </c>
      <c r="B12" s="26" t="s">
        <v>57</v>
      </c>
      <c r="C12" s="26" t="s">
        <v>21</v>
      </c>
      <c r="D12" s="26"/>
      <c r="IV12" s="22"/>
    </row>
    <row r="13" spans="1:4" s="31" customFormat="1" ht="27" customHeight="1">
      <c r="A13" s="42" t="s">
        <v>59</v>
      </c>
      <c r="B13" s="42"/>
      <c r="C13" s="42"/>
      <c r="D13" s="42"/>
    </row>
    <row r="14" spans="1:256" ht="27" customHeight="1">
      <c r="A14" s="20" t="s">
        <v>1</v>
      </c>
      <c r="B14" s="20" t="s">
        <v>18</v>
      </c>
      <c r="C14" s="20" t="s">
        <v>2</v>
      </c>
      <c r="D14" s="20" t="s">
        <v>19</v>
      </c>
      <c r="IV14" s="22"/>
    </row>
    <row r="15" spans="1:256" ht="27" customHeight="1">
      <c r="A15" s="26">
        <v>1</v>
      </c>
      <c r="B15" s="25" t="s">
        <v>56</v>
      </c>
      <c r="C15" s="26" t="s">
        <v>21</v>
      </c>
      <c r="D15" s="25"/>
      <c r="IV15" s="22"/>
    </row>
    <row r="16" spans="1:256" ht="43.5" customHeight="1">
      <c r="A16" s="26">
        <v>2</v>
      </c>
      <c r="B16" s="26" t="s">
        <v>57</v>
      </c>
      <c r="C16" s="26" t="s">
        <v>21</v>
      </c>
      <c r="D16" s="26"/>
      <c r="IV16" s="22"/>
    </row>
    <row r="17" spans="1:256" ht="27" customHeight="1">
      <c r="A17" s="26">
        <v>3</v>
      </c>
      <c r="B17" s="26" t="s">
        <v>58</v>
      </c>
      <c r="C17" s="25" t="s">
        <v>21</v>
      </c>
      <c r="D17" s="25"/>
      <c r="IV17" s="22"/>
    </row>
    <row r="18" spans="1:4" s="31" customFormat="1" ht="27" customHeight="1">
      <c r="A18" s="42" t="s">
        <v>60</v>
      </c>
      <c r="B18" s="42"/>
      <c r="C18" s="42"/>
      <c r="D18" s="42"/>
    </row>
    <row r="19" spans="1:256" ht="27" customHeight="1">
      <c r="A19" s="20" t="s">
        <v>1</v>
      </c>
      <c r="B19" s="20" t="s">
        <v>18</v>
      </c>
      <c r="C19" s="20" t="s">
        <v>2</v>
      </c>
      <c r="D19" s="20" t="s">
        <v>19</v>
      </c>
      <c r="IV19" s="22"/>
    </row>
    <row r="20" spans="1:256" ht="27" customHeight="1">
      <c r="A20" s="26">
        <v>1</v>
      </c>
      <c r="B20" s="25" t="s">
        <v>56</v>
      </c>
      <c r="C20" s="26" t="s">
        <v>21</v>
      </c>
      <c r="D20" s="25"/>
      <c r="IV20" s="22"/>
    </row>
    <row r="21" spans="1:256" ht="43.5" customHeight="1">
      <c r="A21" s="26">
        <v>2</v>
      </c>
      <c r="B21" s="26" t="s">
        <v>57</v>
      </c>
      <c r="C21" s="26" t="s">
        <v>21</v>
      </c>
      <c r="D21" s="26"/>
      <c r="IV21" s="22"/>
    </row>
    <row r="22" spans="1:256" ht="27" customHeight="1">
      <c r="A22" s="26">
        <v>3</v>
      </c>
      <c r="B22" s="26" t="s">
        <v>61</v>
      </c>
      <c r="C22" s="26" t="s">
        <v>21</v>
      </c>
      <c r="D22" s="26"/>
      <c r="IV22" s="22"/>
    </row>
    <row r="23" spans="1:4" s="31" customFormat="1" ht="27" customHeight="1">
      <c r="A23" s="42" t="s">
        <v>62</v>
      </c>
      <c r="B23" s="42"/>
      <c r="C23" s="42"/>
      <c r="D23" s="42"/>
    </row>
    <row r="24" spans="1:256" ht="27" customHeight="1">
      <c r="A24" s="20" t="s">
        <v>1</v>
      </c>
      <c r="B24" s="20" t="s">
        <v>18</v>
      </c>
      <c r="C24" s="20" t="s">
        <v>2</v>
      </c>
      <c r="D24" s="20" t="s">
        <v>19</v>
      </c>
      <c r="IV24" s="22"/>
    </row>
    <row r="25" spans="1:256" ht="27" customHeight="1">
      <c r="A25" s="26">
        <v>1</v>
      </c>
      <c r="B25" s="25" t="s">
        <v>56</v>
      </c>
      <c r="C25" s="26" t="s">
        <v>21</v>
      </c>
      <c r="D25" s="25"/>
      <c r="IV25" s="22"/>
    </row>
    <row r="26" spans="1:256" ht="27" customHeight="1">
      <c r="A26" s="41" t="s">
        <v>63</v>
      </c>
      <c r="B26" s="41"/>
      <c r="C26" s="41"/>
      <c r="D26" s="41"/>
      <c r="IV26" s="22"/>
    </row>
    <row r="27" spans="1:256" ht="27" customHeight="1">
      <c r="A27" s="20" t="s">
        <v>1</v>
      </c>
      <c r="B27" s="20" t="s">
        <v>18</v>
      </c>
      <c r="C27" s="20" t="s">
        <v>2</v>
      </c>
      <c r="D27" s="20" t="s">
        <v>19</v>
      </c>
      <c r="IV27" s="22"/>
    </row>
    <row r="28" spans="1:256" ht="27" customHeight="1">
      <c r="A28" s="26">
        <v>1</v>
      </c>
      <c r="B28" s="26" t="s">
        <v>56</v>
      </c>
      <c r="C28" s="26" t="s">
        <v>21</v>
      </c>
      <c r="D28" s="25"/>
      <c r="IV28" s="22"/>
    </row>
    <row r="29" spans="1:256" ht="37.5" customHeight="1">
      <c r="A29" s="26">
        <v>2</v>
      </c>
      <c r="B29" s="26" t="s">
        <v>64</v>
      </c>
      <c r="C29" s="26" t="s">
        <v>21</v>
      </c>
      <c r="D29" s="25"/>
      <c r="IV29" s="22"/>
    </row>
    <row r="30" spans="1:256" ht="27" customHeight="1">
      <c r="A30" s="41" t="s">
        <v>65</v>
      </c>
      <c r="B30" s="41"/>
      <c r="C30" s="41"/>
      <c r="D30" s="41"/>
      <c r="IV30" s="22"/>
    </row>
    <row r="31" spans="1:256" ht="27" customHeight="1">
      <c r="A31" s="20" t="s">
        <v>1</v>
      </c>
      <c r="B31" s="20" t="s">
        <v>18</v>
      </c>
      <c r="C31" s="20" t="s">
        <v>2</v>
      </c>
      <c r="D31" s="20" t="s">
        <v>19</v>
      </c>
      <c r="IV31" s="22"/>
    </row>
    <row r="32" spans="1:256" ht="27" customHeight="1">
      <c r="A32" s="26">
        <v>1</v>
      </c>
      <c r="B32" s="26" t="s">
        <v>56</v>
      </c>
      <c r="C32" s="26" t="s">
        <v>21</v>
      </c>
      <c r="D32" s="26"/>
      <c r="IV32" s="22"/>
    </row>
    <row r="33" spans="1:256" ht="27" customHeight="1">
      <c r="A33" s="26">
        <v>2</v>
      </c>
      <c r="B33" s="26" t="s">
        <v>66</v>
      </c>
      <c r="C33" s="26" t="s">
        <v>21</v>
      </c>
      <c r="D33" s="25"/>
      <c r="IV33" s="22"/>
    </row>
    <row r="34" spans="1:256" ht="27" customHeight="1">
      <c r="A34" s="26">
        <v>3</v>
      </c>
      <c r="B34" s="32" t="s">
        <v>67</v>
      </c>
      <c r="C34" s="26" t="s">
        <v>21</v>
      </c>
      <c r="D34" s="26"/>
      <c r="IV34" s="22"/>
    </row>
    <row r="35" spans="1:256" ht="27" customHeight="1">
      <c r="A35" s="41" t="s">
        <v>32</v>
      </c>
      <c r="B35" s="41"/>
      <c r="C35" s="41"/>
      <c r="D35" s="41"/>
      <c r="IV35" s="22"/>
    </row>
    <row r="36" spans="1:256" ht="27" customHeight="1">
      <c r="A36" s="20" t="s">
        <v>1</v>
      </c>
      <c r="B36" s="20" t="s">
        <v>18</v>
      </c>
      <c r="C36" s="20" t="s">
        <v>2</v>
      </c>
      <c r="D36" s="20" t="s">
        <v>19</v>
      </c>
      <c r="IV36" s="22"/>
    </row>
    <row r="37" spans="1:256" ht="27" customHeight="1">
      <c r="A37" s="26">
        <v>1</v>
      </c>
      <c r="B37" s="26" t="s">
        <v>56</v>
      </c>
      <c r="C37" s="26" t="s">
        <v>21</v>
      </c>
      <c r="D37" s="26"/>
      <c r="IV37" s="22"/>
    </row>
    <row r="38" spans="1:256" ht="27" customHeight="1">
      <c r="A38" s="42" t="s">
        <v>39</v>
      </c>
      <c r="B38" s="42"/>
      <c r="C38" s="42"/>
      <c r="D38" s="42"/>
      <c r="IV38" s="22"/>
    </row>
    <row r="39" spans="1:256" ht="27" customHeight="1">
      <c r="A39" s="20" t="s">
        <v>1</v>
      </c>
      <c r="B39" s="20" t="s">
        <v>18</v>
      </c>
      <c r="C39" s="20" t="s">
        <v>2</v>
      </c>
      <c r="D39" s="20" t="s">
        <v>19</v>
      </c>
      <c r="IV39" s="22"/>
    </row>
    <row r="40" spans="1:256" ht="27" customHeight="1">
      <c r="A40" s="26">
        <v>1</v>
      </c>
      <c r="B40" s="26" t="s">
        <v>68</v>
      </c>
      <c r="C40" s="26" t="s">
        <v>21</v>
      </c>
      <c r="D40" s="25" t="s">
        <v>69</v>
      </c>
      <c r="IV40" s="22"/>
    </row>
    <row r="41" spans="1:256" ht="27" customHeight="1">
      <c r="A41" s="26">
        <v>2</v>
      </c>
      <c r="B41" s="26" t="s">
        <v>56</v>
      </c>
      <c r="C41" s="26" t="s">
        <v>21</v>
      </c>
      <c r="D41" s="26"/>
      <c r="IV41" s="22"/>
    </row>
    <row r="42" spans="1:256" ht="27" customHeight="1">
      <c r="A42" s="41" t="s">
        <v>43</v>
      </c>
      <c r="B42" s="41"/>
      <c r="C42" s="41"/>
      <c r="D42" s="41"/>
      <c r="IV42" s="22"/>
    </row>
    <row r="43" spans="1:256" ht="27" customHeight="1">
      <c r="A43" s="20" t="s">
        <v>1</v>
      </c>
      <c r="B43" s="20" t="s">
        <v>18</v>
      </c>
      <c r="C43" s="20" t="s">
        <v>2</v>
      </c>
      <c r="D43" s="20" t="s">
        <v>19</v>
      </c>
      <c r="IV43" s="22"/>
    </row>
    <row r="44" spans="1:256" ht="27" customHeight="1">
      <c r="A44" s="26">
        <v>1</v>
      </c>
      <c r="B44" s="26" t="s">
        <v>56</v>
      </c>
      <c r="C44" s="26" t="s">
        <v>21</v>
      </c>
      <c r="D44" s="26"/>
      <c r="IV44" s="22"/>
    </row>
    <row r="45" spans="1:256" ht="27" customHeight="1">
      <c r="A45" s="26">
        <v>2</v>
      </c>
      <c r="B45" s="26" t="s">
        <v>70</v>
      </c>
      <c r="C45" s="25" t="s">
        <v>21</v>
      </c>
      <c r="D45" s="25" t="s">
        <v>71</v>
      </c>
      <c r="IV45" s="22"/>
    </row>
    <row r="46" spans="1:256" ht="27" customHeight="1">
      <c r="A46" s="41" t="s">
        <v>47</v>
      </c>
      <c r="B46" s="41"/>
      <c r="C46" s="41"/>
      <c r="D46" s="41"/>
      <c r="IV46" s="22"/>
    </row>
    <row r="47" spans="1:256" ht="27" customHeight="1">
      <c r="A47" s="20" t="s">
        <v>1</v>
      </c>
      <c r="B47" s="20" t="s">
        <v>18</v>
      </c>
      <c r="C47" s="20" t="s">
        <v>2</v>
      </c>
      <c r="D47" s="20" t="s">
        <v>19</v>
      </c>
      <c r="IV47" s="22"/>
    </row>
    <row r="48" spans="1:256" ht="27" customHeight="1">
      <c r="A48" s="26">
        <v>1</v>
      </c>
      <c r="B48" s="26" t="s">
        <v>72</v>
      </c>
      <c r="C48" s="26" t="s">
        <v>21</v>
      </c>
      <c r="D48" s="25"/>
      <c r="IV48" s="22"/>
    </row>
    <row r="49" spans="1:256" ht="27" customHeight="1">
      <c r="A49" s="26">
        <v>2</v>
      </c>
      <c r="B49" s="26" t="s">
        <v>56</v>
      </c>
      <c r="C49" s="26" t="s">
        <v>21</v>
      </c>
      <c r="D49" s="26"/>
      <c r="IV49" s="22"/>
    </row>
    <row r="50" spans="1:256" ht="27" customHeight="1">
      <c r="A50" s="26">
        <v>3</v>
      </c>
      <c r="B50" s="26" t="s">
        <v>70</v>
      </c>
      <c r="C50" s="26" t="s">
        <v>21</v>
      </c>
      <c r="D50" s="26" t="s">
        <v>73</v>
      </c>
      <c r="IV50" s="22"/>
    </row>
    <row r="51" spans="1:256" ht="27" customHeight="1">
      <c r="A51" s="41" t="s">
        <v>74</v>
      </c>
      <c r="B51" s="41"/>
      <c r="C51" s="41"/>
      <c r="D51" s="41"/>
      <c r="IV51" s="22"/>
    </row>
    <row r="52" spans="1:256" ht="27" customHeight="1">
      <c r="A52" s="20" t="s">
        <v>1</v>
      </c>
      <c r="B52" s="20" t="s">
        <v>18</v>
      </c>
      <c r="C52" s="20" t="s">
        <v>2</v>
      </c>
      <c r="D52" s="20" t="s">
        <v>19</v>
      </c>
      <c r="IV52" s="22"/>
    </row>
    <row r="53" spans="1:256" ht="37.5" customHeight="1">
      <c r="A53" s="26">
        <v>1</v>
      </c>
      <c r="B53" s="26" t="s">
        <v>75</v>
      </c>
      <c r="C53" s="26" t="s">
        <v>21</v>
      </c>
      <c r="D53" s="26"/>
      <c r="IV53" s="22"/>
    </row>
    <row r="54" spans="1:256" ht="27" customHeight="1">
      <c r="A54" s="26">
        <v>2</v>
      </c>
      <c r="B54" s="26" t="s">
        <v>56</v>
      </c>
      <c r="C54" s="26" t="s">
        <v>21</v>
      </c>
      <c r="D54" s="26"/>
      <c r="IV54" s="22"/>
    </row>
  </sheetData>
  <sheetProtection selectLockedCells="1" selectUnlockedCells="1"/>
  <mergeCells count="12">
    <mergeCell ref="A30:D30"/>
    <mergeCell ref="A35:D35"/>
    <mergeCell ref="A38:D38"/>
    <mergeCell ref="A42:D42"/>
    <mergeCell ref="A46:D46"/>
    <mergeCell ref="A51:D51"/>
    <mergeCell ref="A2:D2"/>
    <mergeCell ref="A8:D8"/>
    <mergeCell ref="A13:D13"/>
    <mergeCell ref="A18:D18"/>
    <mergeCell ref="A23:D23"/>
    <mergeCell ref="A26:D2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2019-11-07T05:37:22Z</dcterms:modified>
  <cp:category/>
  <cp:version/>
  <cp:contentType/>
  <cp:contentStatus/>
</cp:coreProperties>
</file>